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sy\Documents\Baconsthorpe 2019-20 and archives\2019 - 2020\Accounts 2019-20\"/>
    </mc:Choice>
  </mc:AlternateContent>
  <xr:revisionPtr revIDLastSave="0" documentId="13_ncr:1_{AAB06DEC-902A-44ED-8B33-472951BCE7D5}" xr6:coauthVersionLast="45" xr6:coauthVersionMax="45" xr10:uidLastSave="{00000000-0000-0000-0000-000000000000}"/>
  <bookViews>
    <workbookView xWindow="1350" yWindow="750" windowWidth="20025" windowHeight="9030" activeTab="1" xr2:uid="{00000000-000D-0000-FFFF-FFFF00000000}"/>
  </bookViews>
  <sheets>
    <sheet name="Chart1" sheetId="2" r:id="rId1"/>
    <sheet name="Sheet1" sheetId="1" r:id="rId2"/>
  </sheets>
  <definedNames>
    <definedName name="_xlnm.Print_Area" localSheetId="1">Sheet1!$A$1:$AC$54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C38" i="1"/>
  <c r="E38" i="1"/>
  <c r="I38" i="1"/>
  <c r="U50" i="1" l="1"/>
  <c r="AC50" i="1"/>
  <c r="AB50" i="1"/>
  <c r="AA50" i="1"/>
  <c r="Z50" i="1"/>
  <c r="Y50" i="1"/>
  <c r="X50" i="1"/>
  <c r="W50" i="1"/>
  <c r="V50" i="1"/>
  <c r="T50" i="1"/>
  <c r="S50" i="1"/>
  <c r="Q50" i="1"/>
  <c r="R50" i="1"/>
  <c r="J40" i="1"/>
  <c r="J38" i="1"/>
  <c r="D38" i="1" l="1"/>
  <c r="C42" i="1" l="1"/>
  <c r="P50" i="1" l="1"/>
  <c r="N50" i="1" l="1"/>
  <c r="C48" i="1" s="1"/>
  <c r="C43" i="1" l="1"/>
  <c r="A38" i="1"/>
</calcChain>
</file>

<file path=xl/sharedStrings.xml><?xml version="1.0" encoding="utf-8"?>
<sst xmlns="http://schemas.openxmlformats.org/spreadsheetml/2006/main" count="114" uniqueCount="86">
  <si>
    <t>RECEIPTS</t>
  </si>
  <si>
    <t>Budget</t>
  </si>
  <si>
    <t>Date</t>
  </si>
  <si>
    <t>Item</t>
  </si>
  <si>
    <t>Precept</t>
  </si>
  <si>
    <t>VAT</t>
  </si>
  <si>
    <t>Allots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</si>
  <si>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</si>
  <si>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</si>
  <si>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</si>
  <si>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</si>
  <si>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</si>
  <si>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</si>
  <si>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</si>
  <si>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PC Community a/c</t>
  </si>
  <si>
    <t>Clerk Sal</t>
  </si>
  <si>
    <t>Elections</t>
  </si>
  <si>
    <t>Income less Precept</t>
  </si>
  <si>
    <t>Expenses less staff</t>
  </si>
  <si>
    <t>Interest</t>
  </si>
  <si>
    <t>Misc/Exs</t>
  </si>
  <si>
    <t>PAYMENTS</t>
  </si>
  <si>
    <t>Total balance</t>
  </si>
  <si>
    <t>Bal in Comm A/c</t>
  </si>
  <si>
    <t>Unpresented cheques</t>
  </si>
  <si>
    <t>Subs</t>
  </si>
  <si>
    <t>Grant</t>
  </si>
  <si>
    <t xml:space="preserve">End </t>
  </si>
  <si>
    <t>Donations</t>
  </si>
  <si>
    <t>Training</t>
  </si>
  <si>
    <t>2019-2020</t>
  </si>
  <si>
    <t>Baconsthorpe Parish Council</t>
  </si>
  <si>
    <t xml:space="preserve">NPTS </t>
  </si>
  <si>
    <t>Maint</t>
  </si>
  <si>
    <t>D. Bracey/RoSPA</t>
  </si>
  <si>
    <t>BACS</t>
  </si>
  <si>
    <r>
      <t xml:space="preserve">Clerk </t>
    </r>
    <r>
      <rPr>
        <i/>
        <sz val="11"/>
        <color theme="1"/>
        <rFont val="Calibri"/>
        <family val="2"/>
        <scheme val="minor"/>
      </rPr>
      <t>Salary &amp;Exs</t>
    </r>
  </si>
  <si>
    <r>
      <t xml:space="preserve">Clerk </t>
    </r>
    <r>
      <rPr>
        <i/>
        <sz val="11"/>
        <color theme="1"/>
        <rFont val="Calibri"/>
        <family val="2"/>
        <scheme val="minor"/>
      </rPr>
      <t>Income Tax</t>
    </r>
  </si>
  <si>
    <t>Indigo Waste Servs</t>
  </si>
  <si>
    <t>Waste</t>
  </si>
  <si>
    <r>
      <t xml:space="preserve">Clerk </t>
    </r>
    <r>
      <rPr>
        <i/>
        <sz val="11"/>
        <color theme="1"/>
        <rFont val="Calibri"/>
        <family val="2"/>
        <scheme val="minor"/>
      </rPr>
      <t>Exs</t>
    </r>
  </si>
  <si>
    <t>RHIB Insurance</t>
  </si>
  <si>
    <r>
      <t xml:space="preserve">Clerk </t>
    </r>
    <r>
      <rPr>
        <i/>
        <sz val="11"/>
        <color theme="1"/>
        <rFont val="Calibri"/>
        <family val="2"/>
        <scheme val="minor"/>
      </rPr>
      <t>Salary</t>
    </r>
  </si>
  <si>
    <r>
      <t xml:space="preserve">R. Canwell </t>
    </r>
    <r>
      <rPr>
        <i/>
        <sz val="11"/>
        <color theme="1"/>
        <rFont val="Calibri"/>
        <family val="2"/>
        <scheme val="minor"/>
      </rPr>
      <t>audit</t>
    </r>
  </si>
  <si>
    <t>31.3.19</t>
  </si>
  <si>
    <t>Misc/Rec</t>
  </si>
  <si>
    <t>VAT claim</t>
  </si>
  <si>
    <r>
      <t xml:space="preserve">NPTS </t>
    </r>
    <r>
      <rPr>
        <i/>
        <sz val="11"/>
        <color theme="1"/>
        <rFont val="Calibri"/>
        <family val="2"/>
        <scheme val="minor"/>
      </rPr>
      <t>Locum</t>
    </r>
  </si>
  <si>
    <r>
      <t xml:space="preserve">Clerk </t>
    </r>
    <r>
      <rPr>
        <i/>
        <sz val="11"/>
        <color theme="1"/>
        <rFont val="Calibri"/>
        <family val="2"/>
        <scheme val="minor"/>
      </rPr>
      <t>exs</t>
    </r>
  </si>
  <si>
    <r>
      <t xml:space="preserve">Clerk </t>
    </r>
    <r>
      <rPr>
        <i/>
        <sz val="11"/>
        <color theme="1"/>
        <rFont val="Calibri"/>
        <family val="2"/>
        <scheme val="minor"/>
      </rPr>
      <t>Salary &amp; I.Tax</t>
    </r>
  </si>
  <si>
    <t>M.A. Spriggs</t>
  </si>
  <si>
    <t>HMRC refund income tax</t>
  </si>
  <si>
    <r>
      <t xml:space="preserve">Clerk </t>
    </r>
    <r>
      <rPr>
        <i/>
        <sz val="11"/>
        <color theme="1"/>
        <rFont val="Calibri"/>
        <family val="2"/>
        <scheme val="minor"/>
      </rPr>
      <t>Final sal</t>
    </r>
  </si>
  <si>
    <t>Recycling Credits</t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</si>
  <si>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</si>
  <si>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Clerk </t>
    </r>
    <r>
      <rPr>
        <i/>
        <sz val="11"/>
        <color theme="1"/>
        <rFont val="Calibri"/>
        <family val="2"/>
        <scheme val="minor"/>
      </rPr>
      <t>Sal/Exs</t>
    </r>
  </si>
  <si>
    <t>Precept and Grant</t>
  </si>
  <si>
    <t>Church &amp; Village News</t>
  </si>
  <si>
    <t>Allotment rent Plot 2</t>
  </si>
  <si>
    <t>Allotment rent Plot 3b</t>
  </si>
  <si>
    <t>Allotment rent Plot 3a</t>
  </si>
  <si>
    <r>
      <t xml:space="preserve">Clerk </t>
    </r>
    <r>
      <rPr>
        <i/>
        <sz val="11"/>
        <color theme="1"/>
        <rFont val="Calibri"/>
        <family val="2"/>
        <scheme val="minor"/>
      </rPr>
      <t>income tax refund</t>
    </r>
  </si>
  <si>
    <t>M. J. Sprigg</t>
  </si>
  <si>
    <t>NNDC Election costs</t>
  </si>
  <si>
    <t>Barningham estate</t>
  </si>
  <si>
    <t>Allotment rent Plot 20</t>
  </si>
  <si>
    <t>Allotment rent Plot 18</t>
  </si>
  <si>
    <t>Allot rent Plot 15,16,21,22</t>
  </si>
  <si>
    <t>Transfers from Comm a.c</t>
  </si>
  <si>
    <t>Bal in Saver A/c</t>
  </si>
  <si>
    <t>Allotment rent Plot 4</t>
  </si>
  <si>
    <t>Information Comm.</t>
  </si>
  <si>
    <r>
      <t xml:space="preserve">Clerk </t>
    </r>
    <r>
      <rPr>
        <i/>
        <sz val="11"/>
        <color theme="1"/>
        <rFont val="Calibri"/>
        <family val="2"/>
        <scheme val="minor"/>
      </rPr>
      <t>sal/expenses</t>
    </r>
  </si>
  <si>
    <t>Play Area</t>
  </si>
  <si>
    <t>Allotment rent Plots13,14,19</t>
  </si>
  <si>
    <t>Allotment rent Plot 12</t>
  </si>
  <si>
    <t>David Bracey</t>
  </si>
  <si>
    <r>
      <t xml:space="preserve">NPTS </t>
    </r>
    <r>
      <rPr>
        <i/>
        <sz val="11"/>
        <color theme="1"/>
        <rFont val="Calibri"/>
        <family val="2"/>
        <scheme val="minor"/>
      </rPr>
      <t>seminar</t>
    </r>
  </si>
  <si>
    <r>
      <t xml:space="preserve">NGF Play </t>
    </r>
    <r>
      <rPr>
        <i/>
        <sz val="11"/>
        <color theme="1"/>
        <rFont val="Calibri"/>
        <family val="2"/>
        <scheme val="minor"/>
      </rPr>
      <t>deposit</t>
    </r>
  </si>
  <si>
    <t>Clerk sal/expenses</t>
  </si>
  <si>
    <t xml:space="preserve">Village Hall </t>
  </si>
  <si>
    <t>Hindringham PC</t>
  </si>
  <si>
    <t>Aldborough &amp; Thurg. PC</t>
  </si>
  <si>
    <t>Baconsthorpe PC</t>
  </si>
  <si>
    <t>Recycling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</si>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</sst>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0" fontId="0" fillId="0" borderId="4" xfId="0" applyBorder="1"/>
    <xf numFmtId="2" fontId="0" fillId="0" borderId="3" xfId="0" applyNumberFormat="1" applyBorder="1"/>
    <xf numFmtId="15" fontId="0" fillId="0" borderId="0" xfId="0" applyNumberFormat="1"/>
    <xf numFmtId="0" fontId="0" fillId="0" borderId="1" xfId="0" applyFill="1" applyBorder="1" applyAlignment="1"/>
    <xf numFmtId="0" fontId="0" fillId="0" borderId="5" xfId="0" applyFill="1" applyBorder="1"/>
    <xf numFmtId="2" fontId="0" fillId="0" borderId="5" xfId="0" applyNumberFormat="1" applyFill="1" applyBorder="1"/>
    <xf numFmtId="15" fontId="0" fillId="0" borderId="1" xfId="0" applyNumberFormat="1" applyBorder="1" applyAlignment="1">
      <alignment horizontal="right"/>
    </xf>
    <xf numFmtId="0" fontId="3" fillId="0" borderId="1" xfId="0" applyFont="1" applyBorder="1" applyAlignment="1"/>
    <xf numFmtId="15" fontId="0" fillId="0" borderId="3" xfId="0" applyNumberFormat="1" applyBorder="1"/>
    <xf numFmtId="2" fontId="4" fillId="0" borderId="1" xfId="0" applyNumberFormat="1" applyFont="1" applyBorder="1"/>
    <xf numFmtId="0" fontId="0" fillId="0" borderId="1" xfId="0" applyFont="1" applyBorder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0" xfId="0" applyFill="1" applyBorder="1" applyAlignment="1"/>
    <xf numFmtId="0" fontId="9" fillId="0" borderId="5" xfId="0" applyFont="1" applyFill="1" applyBorder="1" applyAlignment="1"/>
    <xf numFmtId="2" fontId="8" fillId="0" borderId="1" xfId="0" applyNumberFormat="1" applyFont="1" applyBorder="1"/>
    <xf numFmtId="15" fontId="0" fillId="0" borderId="2" xfId="0" applyNumberFormat="1" applyBorder="1" applyAlignment="1">
      <alignment horizontal="right"/>
    </xf>
    <xf numFmtId="15" fontId="0" fillId="0" borderId="0" xfId="0" applyNumberFormat="1" applyBorder="1"/>
    <xf numFmtId="15" fontId="0" fillId="0" borderId="6" xfId="0" applyNumberFormat="1" applyBorder="1"/>
    <xf numFmtId="0" fontId="0" fillId="0" borderId="6" xfId="0" applyBorder="1"/>
    <xf numFmtId="0" fontId="0" fillId="0" borderId="6" xfId="0" applyFill="1" applyBorder="1"/>
    <xf numFmtId="2" fontId="0" fillId="0" borderId="5" xfId="0" applyNumberFormat="1" applyBorder="1"/>
    <xf numFmtId="15" fontId="0" fillId="0" borderId="2" xfId="0" applyNumberFormat="1" applyBorder="1"/>
    <xf numFmtId="0" fontId="0" fillId="0" borderId="2" xfId="0" applyFill="1" applyBorder="1"/>
    <xf numFmtId="2" fontId="0" fillId="0" borderId="2" xfId="0" applyNumberFormat="1" applyFill="1" applyBorder="1"/>
    <xf numFmtId="2" fontId="0" fillId="0" borderId="7" xfId="0" applyNumberFormat="1" applyBorder="1"/>
    <xf numFmtId="2" fontId="4" fillId="0" borderId="1" xfId="0" applyNumberFormat="1" applyFont="1" applyBorder="1" applyAlignment="1">
      <alignment horizontal="right"/>
    </xf>
    <xf numFmtId="0" fontId="0" fillId="0" borderId="1" xfId="0" applyNumberFormat="1" applyBorder="1"/>
    <xf numFmtId="0" fontId="10" fillId="0" borderId="1" xfId="0" applyFont="1" applyBorder="1" applyAlignment="1"/>
    <xf numFmtId="0" fontId="11" fillId="0" borderId="1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62640"/>
        <c:axId val="394063424"/>
      </c:barChart>
      <c:catAx>
        <c:axId val="39406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63424"/>
        <c:crosses val="autoZero"/>
        <c:auto val="1"/>
        <c:lblAlgn val="ctr"/>
        <c:lblOffset val="100"/>
        <c:noMultiLvlLbl val="0"/>
      </c:catAx>
      <c:valAx>
        <c:axId val="39406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6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4"/>
  <sheetViews>
    <sheetView tabSelected="1" topLeftCell="A25" zoomScale="82" zoomScaleNormal="82" workbookViewId="0">
      <selection activeCell="J36" sqref="J36"/>
    </sheetView>
  </sheetViews>
  <sheetFormatPr defaultRowHeight="15" x14ac:dyDescent="0.25"/>
  <cols>
    <col min="1" max="1" width="11.5703125" customWidth="1"/>
    <col min="2" max="2" width="22.7109375" style="5" customWidth="1"/>
    <col min="5" max="5" width="9" customWidth="1"/>
    <col min="8" max="8" width="7.42578125" customWidth="1"/>
    <col min="9" max="9" width="10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4" max="14" width="10.140625" bestFit="1" customWidth="1"/>
    <col min="15" max="15" width="4.85546875" customWidth="1"/>
    <col min="23" max="23" width="10" customWidth="1"/>
  </cols>
  <sheetData>
    <row r="1" spans="1:29" ht="15.75" x14ac:dyDescent="0.25">
      <c r="K1" s="55" t="s">
        <v>31</v>
      </c>
      <c r="L1" s="55"/>
      <c r="M1" s="55"/>
      <c r="N1" s="55"/>
      <c r="O1" s="55"/>
      <c r="P1" s="55"/>
      <c r="Q1" s="55"/>
    </row>
    <row r="2" spans="1:29" x14ac:dyDescent="0.25">
      <c r="K2" s="56" t="s">
        <v>30</v>
      </c>
      <c r="L2" s="56"/>
      <c r="M2" s="56"/>
      <c r="N2" s="56"/>
      <c r="O2" s="56"/>
      <c r="P2" s="56"/>
      <c r="Q2" s="56"/>
    </row>
    <row r="3" spans="1:29" x14ac:dyDescent="0.25">
      <c r="A3" s="1" t="s">
        <v>0</v>
      </c>
      <c r="L3" s="1" t="s">
        <v>21</v>
      </c>
    </row>
    <row r="4" spans="1:29" x14ac:dyDescent="0.25">
      <c r="A4" s="2" t="s">
        <v>1</v>
      </c>
      <c r="C4" s="18">
        <v>5243</v>
      </c>
      <c r="D4" s="18">
        <v>120</v>
      </c>
      <c r="F4" s="19"/>
      <c r="G4" s="20"/>
      <c r="H4" s="20">
        <v>160</v>
      </c>
      <c r="I4" s="20">
        <v>150</v>
      </c>
      <c r="L4" s="20" t="s">
        <v>1</v>
      </c>
      <c r="P4" s="20">
        <v>320</v>
      </c>
      <c r="Q4" s="20">
        <v>300</v>
      </c>
      <c r="R4" s="20">
        <v>2759</v>
      </c>
      <c r="S4" s="20">
        <v>50</v>
      </c>
      <c r="T4" s="20">
        <v>120</v>
      </c>
      <c r="U4" s="20">
        <v>75</v>
      </c>
      <c r="V4" s="20">
        <v>55</v>
      </c>
      <c r="W4" s="19">
        <v>550</v>
      </c>
      <c r="X4" s="20">
        <v>310</v>
      </c>
      <c r="Y4" s="20">
        <v>0</v>
      </c>
      <c r="Z4" s="20">
        <v>25</v>
      </c>
      <c r="AA4" s="20"/>
    </row>
    <row r="5" spans="1:29" x14ac:dyDescent="0.25">
      <c r="A5" t="s">
        <v>2</v>
      </c>
      <c r="B5" s="5" t="s">
        <v>3</v>
      </c>
      <c r="C5" t="s">
        <v>4</v>
      </c>
      <c r="D5" t="s">
        <v>26</v>
      </c>
      <c r="E5" t="s">
        <v>19</v>
      </c>
      <c r="F5" s="3" t="s">
        <v>5</v>
      </c>
      <c r="G5" t="s">
        <v>84</v>
      </c>
      <c r="H5" s="4" t="s">
        <v>6</v>
      </c>
      <c r="I5" t="s">
        <v>45</v>
      </c>
      <c r="J5" t="s">
        <v>7</v>
      </c>
      <c r="L5" t="s">
        <v>2</v>
      </c>
      <c r="M5" t="s">
        <v>3</v>
      </c>
      <c r="N5" s="4" t="s">
        <v>8</v>
      </c>
      <c r="O5" t="s">
        <v>9</v>
      </c>
      <c r="P5" t="s">
        <v>10</v>
      </c>
      <c r="Q5" s="4" t="s">
        <v>33</v>
      </c>
      <c r="R5" t="s">
        <v>15</v>
      </c>
      <c r="S5" t="s">
        <v>29</v>
      </c>
      <c r="T5" t="s">
        <v>11</v>
      </c>
      <c r="U5" t="s">
        <v>39</v>
      </c>
      <c r="V5" s="4" t="s">
        <v>25</v>
      </c>
      <c r="W5" t="s">
        <v>73</v>
      </c>
      <c r="X5" s="4" t="s">
        <v>20</v>
      </c>
      <c r="Y5" s="4" t="s">
        <v>16</v>
      </c>
      <c r="Z5" s="4" t="s">
        <v>28</v>
      </c>
      <c r="AA5" s="4" t="s">
        <v>19</v>
      </c>
      <c r="AB5" t="s">
        <v>5</v>
      </c>
      <c r="AC5" t="s">
        <v>7</v>
      </c>
    </row>
    <row r="6" spans="1:29" x14ac:dyDescent="0.25">
      <c r="A6" s="6">
        <v>43556</v>
      </c>
      <c r="B6" s="7" t="s">
        <v>12</v>
      </c>
      <c r="C6" s="10"/>
      <c r="D6" s="10"/>
      <c r="E6" s="10"/>
      <c r="F6" s="14"/>
      <c r="G6" s="14"/>
      <c r="H6" s="14"/>
      <c r="I6" s="14"/>
      <c r="J6" s="14">
        <v>14355.66</v>
      </c>
      <c r="L6" s="6">
        <v>43566</v>
      </c>
      <c r="M6" s="8" t="s">
        <v>36</v>
      </c>
      <c r="N6" s="8" t="s">
        <v>35</v>
      </c>
      <c r="O6" s="8">
        <v>1</v>
      </c>
      <c r="P6" s="8"/>
      <c r="Q6" s="8"/>
      <c r="R6" s="8">
        <v>216.28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>
        <v>216.28</v>
      </c>
    </row>
    <row r="7" spans="1:29" x14ac:dyDescent="0.25">
      <c r="A7" s="6">
        <v>43556</v>
      </c>
      <c r="B7" s="9" t="s">
        <v>13</v>
      </c>
      <c r="C7" s="10"/>
      <c r="D7" s="10"/>
      <c r="E7" s="10"/>
      <c r="F7" s="10"/>
      <c r="G7" s="10"/>
      <c r="H7" s="10"/>
      <c r="I7" s="10"/>
      <c r="J7" s="10">
        <v>13512.64</v>
      </c>
      <c r="L7" s="6">
        <v>43580</v>
      </c>
      <c r="M7" s="8" t="s">
        <v>37</v>
      </c>
      <c r="N7" s="8">
        <v>100469</v>
      </c>
      <c r="O7" s="8">
        <v>2</v>
      </c>
      <c r="P7" s="10"/>
      <c r="Q7" s="10"/>
      <c r="R7" s="10">
        <v>23.6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v>23.6</v>
      </c>
    </row>
    <row r="8" spans="1:29" x14ac:dyDescent="0.25">
      <c r="A8" s="6">
        <v>43556</v>
      </c>
      <c r="B8" s="9" t="s">
        <v>14</v>
      </c>
      <c r="C8" s="10"/>
      <c r="D8" s="10"/>
      <c r="E8" s="10"/>
      <c r="F8" s="10"/>
      <c r="G8" s="10"/>
      <c r="H8" s="10"/>
      <c r="I8" s="10"/>
      <c r="J8" s="10">
        <v>843.02</v>
      </c>
      <c r="L8" s="11">
        <v>43580</v>
      </c>
      <c r="M8" s="12" t="s">
        <v>32</v>
      </c>
      <c r="N8" s="15" t="s">
        <v>35</v>
      </c>
      <c r="O8" s="8">
        <v>3</v>
      </c>
      <c r="P8" s="10"/>
      <c r="Q8" s="10"/>
      <c r="R8" s="10"/>
      <c r="S8" s="10"/>
      <c r="T8" s="10"/>
      <c r="U8" s="10"/>
      <c r="V8" s="10">
        <v>38.85</v>
      </c>
      <c r="W8" s="10"/>
      <c r="X8" s="10"/>
      <c r="Y8" s="10"/>
      <c r="Z8" s="10"/>
      <c r="AA8" s="10"/>
      <c r="AB8" s="10"/>
      <c r="AC8" s="10">
        <v>38.85</v>
      </c>
    </row>
    <row r="9" spans="1:29" x14ac:dyDescent="0.25">
      <c r="A9" s="6">
        <v>43578</v>
      </c>
      <c r="B9" s="38" t="s">
        <v>4</v>
      </c>
      <c r="C9" s="10">
        <v>2622</v>
      </c>
      <c r="D9" s="8"/>
      <c r="E9" s="8"/>
      <c r="F9" s="10"/>
      <c r="G9" s="10"/>
      <c r="H9" s="10"/>
      <c r="I9" s="10"/>
      <c r="J9" s="10">
        <v>2622</v>
      </c>
      <c r="L9" s="11">
        <v>43580</v>
      </c>
      <c r="M9" s="12" t="s">
        <v>34</v>
      </c>
      <c r="N9" s="12" t="s">
        <v>35</v>
      </c>
      <c r="O9" s="8">
        <v>4</v>
      </c>
      <c r="P9" s="10"/>
      <c r="Q9" s="10"/>
      <c r="R9" s="10"/>
      <c r="S9" s="10"/>
      <c r="T9" s="10"/>
      <c r="U9" s="10"/>
      <c r="V9" s="10"/>
      <c r="W9" s="10">
        <v>100</v>
      </c>
      <c r="X9" s="10"/>
      <c r="Y9" s="10"/>
      <c r="Z9" s="10"/>
      <c r="AA9" s="10"/>
      <c r="AB9" s="10">
        <v>20</v>
      </c>
      <c r="AC9" s="10">
        <v>120</v>
      </c>
    </row>
    <row r="10" spans="1:29" x14ac:dyDescent="0.25">
      <c r="A10" s="24">
        <v>43578</v>
      </c>
      <c r="B10" s="25" t="s">
        <v>26</v>
      </c>
      <c r="C10" s="10"/>
      <c r="D10" s="10">
        <v>63</v>
      </c>
      <c r="E10" s="8"/>
      <c r="F10" s="10"/>
      <c r="G10" s="8"/>
      <c r="H10" s="10"/>
      <c r="I10" s="10"/>
      <c r="J10" s="10">
        <v>63</v>
      </c>
      <c r="L10" s="6">
        <v>43580</v>
      </c>
      <c r="M10" s="8" t="s">
        <v>40</v>
      </c>
      <c r="N10" s="8" t="s">
        <v>35</v>
      </c>
      <c r="O10" s="8">
        <v>5</v>
      </c>
      <c r="P10" s="8"/>
      <c r="Q10" s="8"/>
      <c r="R10" s="8"/>
      <c r="S10" s="8"/>
      <c r="T10" s="8"/>
      <c r="U10" s="8"/>
      <c r="V10" s="10"/>
      <c r="W10" s="8"/>
      <c r="X10" s="10">
        <v>7.5</v>
      </c>
      <c r="Y10" s="8"/>
      <c r="Z10" s="8"/>
      <c r="AA10" s="8"/>
      <c r="AB10" s="8"/>
      <c r="AC10" s="10">
        <v>7.5</v>
      </c>
    </row>
    <row r="11" spans="1:29" x14ac:dyDescent="0.25">
      <c r="A11" s="6">
        <v>43628</v>
      </c>
      <c r="B11" s="9" t="s">
        <v>19</v>
      </c>
      <c r="C11" s="10"/>
      <c r="D11" s="10"/>
      <c r="E11" s="10">
        <v>6.74</v>
      </c>
      <c r="F11" s="10"/>
      <c r="G11" s="10"/>
      <c r="H11" s="10"/>
      <c r="I11" s="10"/>
      <c r="J11" s="10">
        <v>6.74</v>
      </c>
      <c r="L11" s="6">
        <v>43592</v>
      </c>
      <c r="M11" s="8" t="s">
        <v>42</v>
      </c>
      <c r="N11" s="8" t="s">
        <v>35</v>
      </c>
      <c r="O11" s="8">
        <v>6</v>
      </c>
      <c r="P11" s="8"/>
      <c r="Q11" s="8"/>
      <c r="R11" s="8">
        <v>229.88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>
        <v>229.88</v>
      </c>
    </row>
    <row r="12" spans="1:29" x14ac:dyDescent="0.25">
      <c r="A12" s="6">
        <v>43645</v>
      </c>
      <c r="B12" s="9" t="s">
        <v>46</v>
      </c>
      <c r="C12" s="10"/>
      <c r="D12" s="10"/>
      <c r="E12" s="10"/>
      <c r="F12" s="10">
        <v>1755.59</v>
      </c>
      <c r="G12" s="10"/>
      <c r="H12" s="10"/>
      <c r="I12" s="10"/>
      <c r="J12" s="10">
        <v>1755.59</v>
      </c>
      <c r="L12" s="6">
        <v>43608</v>
      </c>
      <c r="M12" s="8" t="s">
        <v>38</v>
      </c>
      <c r="N12" s="8" t="s">
        <v>35</v>
      </c>
      <c r="O12" s="8">
        <v>7</v>
      </c>
      <c r="P12" s="10"/>
      <c r="Q12" s="10"/>
      <c r="R12" s="10"/>
      <c r="S12" s="10"/>
      <c r="T12" s="10"/>
      <c r="U12" s="10">
        <v>9.6</v>
      </c>
      <c r="V12" s="10"/>
      <c r="W12" s="10"/>
      <c r="X12" s="10"/>
      <c r="Y12" s="10"/>
      <c r="Z12" s="10"/>
      <c r="AA12" s="10"/>
      <c r="AB12" s="10"/>
      <c r="AC12" s="10">
        <v>9.6</v>
      </c>
    </row>
    <row r="13" spans="1:29" x14ac:dyDescent="0.25">
      <c r="A13" s="6">
        <v>43682</v>
      </c>
      <c r="B13" s="7" t="s">
        <v>51</v>
      </c>
      <c r="C13" s="10"/>
      <c r="D13" s="10"/>
      <c r="E13" s="8"/>
      <c r="F13" s="10"/>
      <c r="G13" s="10"/>
      <c r="H13" s="10"/>
      <c r="I13" s="10">
        <v>87.85</v>
      </c>
      <c r="J13" s="10">
        <v>87.85</v>
      </c>
      <c r="L13" s="41">
        <v>43608</v>
      </c>
      <c r="M13" s="26" t="s">
        <v>40</v>
      </c>
      <c r="N13" s="26" t="s">
        <v>35</v>
      </c>
      <c r="O13" s="26">
        <v>8</v>
      </c>
      <c r="P13" s="16"/>
      <c r="Q13" s="17"/>
      <c r="R13" s="16"/>
      <c r="S13" s="16"/>
      <c r="T13" s="16"/>
      <c r="U13" s="16"/>
      <c r="V13" s="16"/>
      <c r="W13" s="17"/>
      <c r="X13" s="17">
        <v>10</v>
      </c>
      <c r="Y13" s="16"/>
      <c r="Z13" s="16"/>
      <c r="AA13" s="16"/>
      <c r="AB13" s="17"/>
      <c r="AC13" s="27">
        <v>10</v>
      </c>
    </row>
    <row r="14" spans="1:29" x14ac:dyDescent="0.25">
      <c r="A14" s="42">
        <v>43710</v>
      </c>
      <c r="B14" s="9" t="s">
        <v>19</v>
      </c>
      <c r="C14" s="10"/>
      <c r="D14" s="10"/>
      <c r="E14" s="8">
        <v>6.74</v>
      </c>
      <c r="F14" s="10"/>
      <c r="G14" s="10"/>
      <c r="H14" s="10"/>
      <c r="I14" s="10"/>
      <c r="J14" s="10">
        <v>6.74</v>
      </c>
      <c r="L14" s="6">
        <v>43608</v>
      </c>
      <c r="M14" s="8" t="s">
        <v>41</v>
      </c>
      <c r="N14" s="8" t="s">
        <v>35</v>
      </c>
      <c r="O14" s="8">
        <v>11</v>
      </c>
      <c r="P14" s="10">
        <v>330.25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>
        <v>330.25</v>
      </c>
    </row>
    <row r="15" spans="1:29" x14ac:dyDescent="0.25">
      <c r="A15" s="24">
        <v>43726</v>
      </c>
      <c r="B15" s="9" t="s">
        <v>53</v>
      </c>
      <c r="C15" s="10"/>
      <c r="D15" s="10"/>
      <c r="E15" s="10"/>
      <c r="F15" s="10"/>
      <c r="G15" s="10">
        <v>226.92</v>
      </c>
      <c r="H15" s="10"/>
      <c r="I15" s="10" t="s">
        <v>85</v>
      </c>
      <c r="J15" s="10">
        <v>226.92</v>
      </c>
      <c r="L15" s="6">
        <v>43623</v>
      </c>
      <c r="M15" s="8" t="s">
        <v>49</v>
      </c>
      <c r="N15" s="8" t="s">
        <v>35</v>
      </c>
      <c r="O15" s="8">
        <v>12</v>
      </c>
      <c r="P15" s="10"/>
      <c r="Q15" s="10"/>
      <c r="R15" s="10">
        <v>304.14999999999998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>
        <v>304.14999999999998</v>
      </c>
    </row>
    <row r="16" spans="1:29" x14ac:dyDescent="0.25">
      <c r="A16" s="6">
        <v>43734</v>
      </c>
      <c r="B16" s="9" t="s">
        <v>56</v>
      </c>
      <c r="C16" s="10">
        <v>2621</v>
      </c>
      <c r="D16" s="10">
        <v>63</v>
      </c>
      <c r="E16" s="10"/>
      <c r="F16" s="10"/>
      <c r="G16" s="10"/>
      <c r="H16" s="10"/>
      <c r="I16" s="10"/>
      <c r="J16" s="10">
        <v>2684</v>
      </c>
      <c r="L16" s="6">
        <v>43626</v>
      </c>
      <c r="M16" s="8" t="s">
        <v>50</v>
      </c>
      <c r="N16" s="8">
        <v>100470</v>
      </c>
      <c r="O16" s="8">
        <v>13</v>
      </c>
      <c r="P16" s="10"/>
      <c r="Q16" s="10">
        <v>150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>
        <v>150</v>
      </c>
    </row>
    <row r="17" spans="1:32" x14ac:dyDescent="0.25">
      <c r="A17" s="28">
        <v>43774</v>
      </c>
      <c r="B17" s="9" t="s">
        <v>58</v>
      </c>
      <c r="C17" s="10"/>
      <c r="D17" s="10"/>
      <c r="E17" s="10"/>
      <c r="F17" s="10"/>
      <c r="G17" s="10"/>
      <c r="H17" s="10">
        <v>15</v>
      </c>
      <c r="I17" s="10"/>
      <c r="J17" s="10">
        <v>15</v>
      </c>
      <c r="L17" s="43">
        <v>43636</v>
      </c>
      <c r="M17" s="44" t="s">
        <v>47</v>
      </c>
      <c r="N17" s="45" t="s">
        <v>35</v>
      </c>
      <c r="O17" s="45">
        <v>14</v>
      </c>
      <c r="P17" s="46"/>
      <c r="Q17" s="46"/>
      <c r="R17" s="46">
        <v>64.5</v>
      </c>
      <c r="S17" s="46"/>
      <c r="T17" s="46"/>
      <c r="U17" s="46"/>
      <c r="V17" s="46"/>
      <c r="W17" s="46"/>
      <c r="X17" s="46"/>
      <c r="Y17" s="46"/>
      <c r="Z17" s="46"/>
      <c r="AA17" s="46"/>
      <c r="AB17" s="33"/>
      <c r="AC17" s="27">
        <v>64.5</v>
      </c>
    </row>
    <row r="18" spans="1:32" ht="15.75" x14ac:dyDescent="0.25">
      <c r="A18" s="24">
        <v>43774</v>
      </c>
      <c r="B18" s="39" t="s">
        <v>59</v>
      </c>
      <c r="C18" s="17"/>
      <c r="D18" s="50"/>
      <c r="E18" s="16"/>
      <c r="F18" s="49"/>
      <c r="G18" s="16"/>
      <c r="H18" s="17">
        <v>2.4500000000000002</v>
      </c>
      <c r="I18" s="16"/>
      <c r="J18" s="49">
        <v>2.4500000000000002</v>
      </c>
      <c r="L18" s="47">
        <v>43636</v>
      </c>
      <c r="M18" s="26" t="s">
        <v>48</v>
      </c>
      <c r="N18" s="48" t="s">
        <v>35</v>
      </c>
      <c r="O18" s="48">
        <v>15</v>
      </c>
      <c r="P18" s="17"/>
      <c r="Q18" s="17"/>
      <c r="R18" s="17"/>
      <c r="S18" s="17"/>
      <c r="T18" s="17"/>
      <c r="U18" s="17"/>
      <c r="V18" s="17"/>
      <c r="W18" s="17"/>
      <c r="X18" s="17">
        <v>30.98</v>
      </c>
      <c r="Y18" s="17"/>
      <c r="Z18" s="17"/>
      <c r="AA18" s="17"/>
      <c r="AB18" s="17"/>
      <c r="AC18" s="49">
        <v>30.98</v>
      </c>
    </row>
    <row r="19" spans="1:32" x14ac:dyDescent="0.25">
      <c r="A19" s="6">
        <v>43774</v>
      </c>
      <c r="B19" s="9" t="s">
        <v>66</v>
      </c>
      <c r="C19" s="8"/>
      <c r="D19" s="8"/>
      <c r="E19" s="8"/>
      <c r="F19" s="8"/>
      <c r="G19" s="8"/>
      <c r="H19" s="8">
        <v>5.95</v>
      </c>
      <c r="I19" s="8"/>
      <c r="J19" s="8">
        <v>5.95</v>
      </c>
      <c r="L19" s="6">
        <v>43661</v>
      </c>
      <c r="M19" s="8" t="s">
        <v>38</v>
      </c>
      <c r="N19" s="8">
        <v>100471</v>
      </c>
      <c r="O19" s="8">
        <v>16</v>
      </c>
      <c r="P19" s="8"/>
      <c r="Q19" s="8"/>
      <c r="R19" s="8"/>
      <c r="S19" s="8"/>
      <c r="T19" s="8"/>
      <c r="U19" s="10">
        <v>12.6</v>
      </c>
      <c r="V19" s="8"/>
      <c r="W19" s="8"/>
      <c r="X19" s="8"/>
      <c r="Y19" s="8"/>
      <c r="Z19" s="8"/>
      <c r="AA19" s="8"/>
      <c r="AB19" s="8">
        <v>2.52</v>
      </c>
      <c r="AC19" s="8">
        <v>15.12</v>
      </c>
    </row>
    <row r="20" spans="1:32" x14ac:dyDescent="0.25">
      <c r="A20" s="6">
        <v>43753</v>
      </c>
      <c r="B20" s="9" t="s">
        <v>60</v>
      </c>
      <c r="C20" s="10"/>
      <c r="D20" s="10"/>
      <c r="E20" s="10"/>
      <c r="F20" s="10"/>
      <c r="G20" s="10"/>
      <c r="H20" s="10">
        <v>6.3</v>
      </c>
      <c r="I20" s="10"/>
      <c r="J20" s="10">
        <v>6.3</v>
      </c>
      <c r="K20" s="8"/>
      <c r="L20" s="28">
        <v>43661</v>
      </c>
      <c r="M20" s="8" t="s">
        <v>43</v>
      </c>
      <c r="N20" s="8">
        <v>100472</v>
      </c>
      <c r="O20" s="8">
        <v>17</v>
      </c>
      <c r="P20" s="10"/>
      <c r="Q20" s="10"/>
      <c r="R20" s="10"/>
      <c r="S20" s="10"/>
      <c r="T20" s="10"/>
      <c r="U20" s="10"/>
      <c r="V20" s="10"/>
      <c r="W20" s="10"/>
      <c r="X20" s="10">
        <v>40</v>
      </c>
      <c r="Y20" s="10"/>
      <c r="Z20" s="10"/>
      <c r="AA20" s="10"/>
      <c r="AB20" s="10"/>
      <c r="AC20" s="10">
        <v>40</v>
      </c>
    </row>
    <row r="21" spans="1:32" x14ac:dyDescent="0.25">
      <c r="A21" s="6">
        <v>43784</v>
      </c>
      <c r="B21" s="7" t="s">
        <v>67</v>
      </c>
      <c r="C21" s="8"/>
      <c r="D21" s="8"/>
      <c r="E21" s="8"/>
      <c r="F21" s="8"/>
      <c r="G21" s="8"/>
      <c r="H21" s="8">
        <v>47.25</v>
      </c>
      <c r="I21" s="8"/>
      <c r="J21" s="8">
        <v>47.25</v>
      </c>
      <c r="K21" s="8"/>
      <c r="L21" s="6">
        <v>43668</v>
      </c>
      <c r="M21" s="8" t="s">
        <v>52</v>
      </c>
      <c r="N21" s="8" t="s">
        <v>35</v>
      </c>
      <c r="O21" s="8">
        <v>18</v>
      </c>
      <c r="P21" s="8"/>
      <c r="Q21" s="8"/>
      <c r="R21" s="8">
        <v>73.260000000000005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>
        <v>73.260000000000005</v>
      </c>
    </row>
    <row r="22" spans="1:32" x14ac:dyDescent="0.25">
      <c r="A22" s="6">
        <v>43798</v>
      </c>
      <c r="B22" s="9" t="s">
        <v>65</v>
      </c>
      <c r="C22" s="10"/>
      <c r="D22" s="10"/>
      <c r="E22" s="10"/>
      <c r="F22" s="10"/>
      <c r="G22" s="10"/>
      <c r="H22" s="10">
        <v>7.2</v>
      </c>
      <c r="I22" s="10"/>
      <c r="J22" s="10">
        <v>7.2</v>
      </c>
      <c r="K22" s="8"/>
      <c r="L22" s="24">
        <v>43728</v>
      </c>
      <c r="M22" s="26" t="s">
        <v>61</v>
      </c>
      <c r="N22" s="26" t="s">
        <v>35</v>
      </c>
      <c r="O22" s="8"/>
      <c r="P22" s="8"/>
      <c r="Q22" s="8"/>
      <c r="R22" s="8">
        <v>87.85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37">
        <v>87.85</v>
      </c>
    </row>
    <row r="23" spans="1:32" x14ac:dyDescent="0.25">
      <c r="A23" s="6">
        <v>43801</v>
      </c>
      <c r="B23" s="9" t="s">
        <v>19</v>
      </c>
      <c r="C23" s="10"/>
      <c r="D23" s="10"/>
      <c r="E23" s="10">
        <v>6.84</v>
      </c>
      <c r="F23" s="10"/>
      <c r="G23" s="10"/>
      <c r="H23" s="10"/>
      <c r="I23" s="10"/>
      <c r="J23" s="10">
        <v>6.84</v>
      </c>
      <c r="K23" s="8"/>
      <c r="L23" s="6">
        <v>43724</v>
      </c>
      <c r="M23" s="8" t="s">
        <v>54</v>
      </c>
      <c r="N23" s="8">
        <v>100473</v>
      </c>
      <c r="O23" s="8">
        <v>19</v>
      </c>
      <c r="P23" s="8"/>
      <c r="Q23" s="10">
        <v>47.6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v>9.52</v>
      </c>
      <c r="AC23" s="8">
        <v>57.12</v>
      </c>
    </row>
    <row r="24" spans="1:32" x14ac:dyDescent="0.25">
      <c r="A24" s="30">
        <v>43850</v>
      </c>
      <c r="B24" s="9" t="s">
        <v>70</v>
      </c>
      <c r="C24" s="8"/>
      <c r="D24" s="22"/>
      <c r="E24" s="22"/>
      <c r="F24" s="10"/>
      <c r="G24" s="8"/>
      <c r="H24" s="10">
        <v>21</v>
      </c>
      <c r="I24" s="10"/>
      <c r="J24" s="10">
        <v>21</v>
      </c>
      <c r="K24" s="8"/>
      <c r="L24" s="6">
        <v>43738</v>
      </c>
      <c r="M24" s="8" t="s">
        <v>55</v>
      </c>
      <c r="N24" s="8">
        <v>100474</v>
      </c>
      <c r="O24" s="8">
        <v>20</v>
      </c>
      <c r="P24" s="8"/>
      <c r="Q24" s="8"/>
      <c r="R24" s="8">
        <v>629.75</v>
      </c>
      <c r="S24" s="8"/>
      <c r="T24" s="10"/>
      <c r="U24" s="10"/>
      <c r="V24" s="8"/>
      <c r="W24" s="10"/>
      <c r="X24" s="8">
        <v>80.510000000000005</v>
      </c>
      <c r="Y24" s="8"/>
      <c r="Z24" s="8"/>
      <c r="AA24" s="8"/>
      <c r="AB24" s="10">
        <v>3.67</v>
      </c>
      <c r="AC24" s="10">
        <v>713.93</v>
      </c>
      <c r="AD24" s="21"/>
      <c r="AE24" s="21"/>
      <c r="AF24" s="21"/>
    </row>
    <row r="25" spans="1:32" x14ac:dyDescent="0.25">
      <c r="A25" s="6">
        <v>43896</v>
      </c>
      <c r="B25" s="29" t="s">
        <v>74</v>
      </c>
      <c r="C25" s="15"/>
      <c r="D25" s="8"/>
      <c r="E25" s="8"/>
      <c r="F25" s="10"/>
      <c r="G25" s="8"/>
      <c r="H25" s="10">
        <v>30.9</v>
      </c>
      <c r="I25" s="8"/>
      <c r="J25" s="10">
        <v>30.9</v>
      </c>
      <c r="K25" s="8"/>
      <c r="L25" s="13">
        <v>43740</v>
      </c>
      <c r="M25" s="8" t="s">
        <v>57</v>
      </c>
      <c r="N25" s="8">
        <v>100475</v>
      </c>
      <c r="O25" s="8">
        <v>21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>
        <v>50</v>
      </c>
      <c r="AA25" s="10"/>
      <c r="AB25" s="10"/>
      <c r="AC25" s="10">
        <v>50</v>
      </c>
      <c r="AD25" s="21"/>
      <c r="AE25" s="21"/>
      <c r="AF25" s="21"/>
    </row>
    <row r="26" spans="1:32" x14ac:dyDescent="0.25">
      <c r="A26" s="6">
        <v>43892</v>
      </c>
      <c r="B26" s="9" t="s">
        <v>19</v>
      </c>
      <c r="C26" s="8"/>
      <c r="D26" s="8"/>
      <c r="E26" s="8">
        <v>4.9400000000000004</v>
      </c>
      <c r="F26" s="8"/>
      <c r="G26" s="8"/>
      <c r="H26" s="8"/>
      <c r="I26" s="8"/>
      <c r="J26" s="8">
        <v>4.9400000000000004</v>
      </c>
      <c r="K26" s="8"/>
      <c r="L26" s="6">
        <v>43752</v>
      </c>
      <c r="M26" s="8" t="s">
        <v>38</v>
      </c>
      <c r="N26" s="8">
        <v>100476</v>
      </c>
      <c r="O26" s="8">
        <v>22</v>
      </c>
      <c r="P26" s="10"/>
      <c r="Q26" s="10"/>
      <c r="R26" s="10"/>
      <c r="S26" s="10"/>
      <c r="T26" s="10"/>
      <c r="U26" s="10">
        <v>13</v>
      </c>
      <c r="V26" s="10"/>
      <c r="W26" s="10"/>
      <c r="X26" s="10"/>
      <c r="Y26" s="10"/>
      <c r="Z26" s="10"/>
      <c r="AA26" s="10"/>
      <c r="AB26" s="10">
        <v>2.6</v>
      </c>
      <c r="AC26" s="10">
        <v>15.6</v>
      </c>
      <c r="AD26" s="21"/>
      <c r="AE26" s="21"/>
      <c r="AF26" s="21"/>
    </row>
    <row r="27" spans="1:32" x14ac:dyDescent="0.25">
      <c r="A27" s="6">
        <v>43903</v>
      </c>
      <c r="B27" s="9" t="s">
        <v>75</v>
      </c>
      <c r="C27" s="10"/>
      <c r="D27" s="10"/>
      <c r="E27" s="10"/>
      <c r="F27" s="10"/>
      <c r="G27" s="10"/>
      <c r="H27" s="10">
        <v>10.199999999999999</v>
      </c>
      <c r="I27" s="10"/>
      <c r="J27" s="10">
        <v>10.199999999999999</v>
      </c>
      <c r="K27" s="8"/>
      <c r="L27" s="6">
        <v>43780</v>
      </c>
      <c r="M27" s="8" t="s">
        <v>62</v>
      </c>
      <c r="N27" s="8">
        <v>100477</v>
      </c>
      <c r="O27" s="8">
        <v>23</v>
      </c>
      <c r="P27" s="10"/>
      <c r="Q27" s="10">
        <v>252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>
        <v>252</v>
      </c>
      <c r="AD27" s="21"/>
      <c r="AE27" s="21"/>
      <c r="AF27" s="21"/>
    </row>
    <row r="28" spans="1:32" x14ac:dyDescent="0.25">
      <c r="A28" s="6">
        <v>43909</v>
      </c>
      <c r="B28" s="9" t="s">
        <v>81</v>
      </c>
      <c r="C28" s="10"/>
      <c r="D28" s="10"/>
      <c r="E28" s="10"/>
      <c r="F28" s="10"/>
      <c r="G28" s="10"/>
      <c r="H28" s="10"/>
      <c r="I28" s="10">
        <v>12</v>
      </c>
      <c r="J28" s="10">
        <v>12</v>
      </c>
      <c r="K28" s="8"/>
      <c r="L28" s="6">
        <v>43784</v>
      </c>
      <c r="M28" s="34" t="s">
        <v>63</v>
      </c>
      <c r="N28" s="8">
        <v>100479</v>
      </c>
      <c r="O28" s="8">
        <v>24</v>
      </c>
      <c r="P28" s="10"/>
      <c r="Q28" s="10"/>
      <c r="R28" s="10"/>
      <c r="S28" s="10"/>
      <c r="T28" s="10"/>
      <c r="U28" s="10"/>
      <c r="V28" s="10"/>
      <c r="W28" s="10"/>
      <c r="X28" s="10"/>
      <c r="Y28" s="10">
        <v>34.68</v>
      </c>
      <c r="Z28" s="10"/>
      <c r="AA28" s="10"/>
      <c r="AB28" s="10"/>
      <c r="AC28" s="10">
        <v>34.68</v>
      </c>
      <c r="AD28" s="21"/>
      <c r="AE28" s="21"/>
      <c r="AF28" s="21"/>
    </row>
    <row r="29" spans="1:32" x14ac:dyDescent="0.25">
      <c r="A29" s="6">
        <v>43909</v>
      </c>
      <c r="B29" s="53" t="s">
        <v>82</v>
      </c>
      <c r="C29" s="10"/>
      <c r="D29" s="10"/>
      <c r="E29" s="10"/>
      <c r="F29" s="10"/>
      <c r="G29" s="10"/>
      <c r="H29" s="10"/>
      <c r="I29" s="10">
        <v>12</v>
      </c>
      <c r="J29" s="10">
        <v>12</v>
      </c>
      <c r="K29" s="8"/>
      <c r="L29" s="6">
        <v>43784</v>
      </c>
      <c r="M29" s="26" t="s">
        <v>64</v>
      </c>
      <c r="N29" s="8">
        <v>100478</v>
      </c>
      <c r="O29" s="8">
        <v>25</v>
      </c>
      <c r="P29" s="10"/>
      <c r="Q29" s="10"/>
      <c r="R29" s="10"/>
      <c r="S29" s="10"/>
      <c r="T29" s="10">
        <v>5</v>
      </c>
      <c r="U29" s="10"/>
      <c r="V29" s="10"/>
      <c r="W29" s="10"/>
      <c r="X29" s="10"/>
      <c r="Y29" s="10"/>
      <c r="Z29" s="10"/>
      <c r="AA29" s="10"/>
      <c r="AB29" s="10"/>
      <c r="AC29" s="10">
        <v>5</v>
      </c>
      <c r="AD29" s="21"/>
      <c r="AE29" s="21"/>
      <c r="AF29" s="21"/>
    </row>
    <row r="30" spans="1:32" x14ac:dyDescent="0.25">
      <c r="A30" s="6">
        <v>43909</v>
      </c>
      <c r="B30" s="53" t="s">
        <v>83</v>
      </c>
      <c r="C30" s="10"/>
      <c r="D30" s="10"/>
      <c r="E30" s="10"/>
      <c r="F30" s="10"/>
      <c r="G30" s="10"/>
      <c r="H30" s="10"/>
      <c r="I30" s="10">
        <v>12</v>
      </c>
      <c r="J30" s="10">
        <v>12</v>
      </c>
      <c r="K30" s="8"/>
      <c r="L30" s="6">
        <v>43850</v>
      </c>
      <c r="M30" s="8" t="s">
        <v>71</v>
      </c>
      <c r="N30" s="8">
        <v>100480</v>
      </c>
      <c r="O30" s="8">
        <v>26</v>
      </c>
      <c r="P30" s="10"/>
      <c r="Q30" s="10"/>
      <c r="R30" s="10"/>
      <c r="S30" s="10"/>
      <c r="T30" s="10"/>
      <c r="U30" s="10"/>
      <c r="V30" s="10">
        <v>40</v>
      </c>
      <c r="W30" s="10"/>
      <c r="X30" s="10"/>
      <c r="Y30" s="10"/>
      <c r="Z30" s="10"/>
      <c r="AA30" s="10"/>
      <c r="AB30" s="10"/>
      <c r="AC30" s="10">
        <v>40</v>
      </c>
      <c r="AD30" s="21"/>
      <c r="AE30" s="21"/>
      <c r="AF30" s="21"/>
    </row>
    <row r="31" spans="1:32" x14ac:dyDescent="0.25">
      <c r="A31" s="8"/>
      <c r="B31" s="54"/>
      <c r="C31" s="10"/>
      <c r="D31" s="10"/>
      <c r="E31" s="10"/>
      <c r="F31" s="10"/>
      <c r="G31" s="10"/>
      <c r="H31" s="10"/>
      <c r="I31" s="10"/>
      <c r="J31" s="10"/>
      <c r="K31" s="8"/>
      <c r="L31" s="24">
        <v>43850</v>
      </c>
      <c r="M31" s="26" t="s">
        <v>72</v>
      </c>
      <c r="N31" s="26">
        <v>100481</v>
      </c>
      <c r="O31" s="8">
        <v>27</v>
      </c>
      <c r="P31" s="10"/>
      <c r="Q31" s="10"/>
      <c r="R31" s="10">
        <v>744.25</v>
      </c>
      <c r="S31" s="10"/>
      <c r="T31" s="10"/>
      <c r="U31" s="10"/>
      <c r="V31" s="10"/>
      <c r="W31" s="10"/>
      <c r="X31" s="10">
        <v>131.22999999999999</v>
      </c>
      <c r="Y31" s="10"/>
      <c r="Z31" s="10"/>
      <c r="AA31" s="10"/>
      <c r="AB31" s="10">
        <v>5.34</v>
      </c>
      <c r="AC31" s="10">
        <v>880.82</v>
      </c>
      <c r="AD31" s="21"/>
      <c r="AE31" s="21"/>
      <c r="AF31" s="21"/>
    </row>
    <row r="32" spans="1:32" x14ac:dyDescent="0.25">
      <c r="A32" s="8"/>
      <c r="B32" s="54"/>
      <c r="C32" s="10"/>
      <c r="D32" s="10"/>
      <c r="E32" s="10"/>
      <c r="F32" s="10"/>
      <c r="G32" s="10"/>
      <c r="H32" s="10"/>
      <c r="I32" s="10"/>
      <c r="J32" s="10"/>
      <c r="K32" s="8"/>
      <c r="L32" s="6">
        <v>43850</v>
      </c>
      <c r="M32" s="8" t="s">
        <v>38</v>
      </c>
      <c r="N32" s="8">
        <v>100482</v>
      </c>
      <c r="O32" s="8">
        <v>28</v>
      </c>
      <c r="P32" s="10"/>
      <c r="Q32" s="10"/>
      <c r="R32" s="10"/>
      <c r="S32" s="10"/>
      <c r="T32" s="10"/>
      <c r="U32" s="10">
        <v>8</v>
      </c>
      <c r="V32" s="10"/>
      <c r="W32" s="10"/>
      <c r="X32" s="10"/>
      <c r="Y32" s="10"/>
      <c r="Z32" s="10"/>
      <c r="AA32" s="10"/>
      <c r="AB32" s="10">
        <v>1.6</v>
      </c>
      <c r="AC32" s="10">
        <v>9.6</v>
      </c>
      <c r="AD32" s="21"/>
      <c r="AE32" s="21"/>
      <c r="AF32" s="21"/>
    </row>
    <row r="33" spans="1:32" x14ac:dyDescent="0.25">
      <c r="A33" s="8"/>
      <c r="B33" s="54"/>
      <c r="C33" s="10"/>
      <c r="D33" s="10"/>
      <c r="E33" s="10"/>
      <c r="F33" s="10"/>
      <c r="G33" s="10"/>
      <c r="H33" s="10"/>
      <c r="I33" s="10"/>
      <c r="J33" s="10"/>
      <c r="K33" s="8"/>
      <c r="L33" s="6">
        <v>43906</v>
      </c>
      <c r="M33" s="8" t="s">
        <v>76</v>
      </c>
      <c r="N33" s="8">
        <v>100483</v>
      </c>
      <c r="O33" s="8">
        <v>29</v>
      </c>
      <c r="P33" s="10"/>
      <c r="Q33" s="10"/>
      <c r="R33" s="10"/>
      <c r="S33" s="10"/>
      <c r="T33" s="10"/>
      <c r="U33" s="10"/>
      <c r="V33" s="10"/>
      <c r="W33" s="10">
        <v>120</v>
      </c>
      <c r="X33" s="10"/>
      <c r="Y33" s="10"/>
      <c r="Z33" s="10"/>
      <c r="AA33" s="10"/>
      <c r="AB33" s="10"/>
      <c r="AC33" s="10">
        <v>120</v>
      </c>
      <c r="AD33" s="21"/>
      <c r="AE33" s="21"/>
      <c r="AF33" s="21"/>
    </row>
    <row r="34" spans="1:32" x14ac:dyDescent="0.25">
      <c r="A34" s="8"/>
      <c r="B34" s="53"/>
      <c r="C34" s="8"/>
      <c r="D34" s="8"/>
      <c r="E34" s="8"/>
      <c r="F34" s="8"/>
      <c r="G34" s="8"/>
      <c r="H34" s="8"/>
      <c r="I34" s="8"/>
      <c r="J34" s="8"/>
      <c r="K34" s="8"/>
      <c r="L34" s="28">
        <v>43906</v>
      </c>
      <c r="M34" s="9" t="s">
        <v>77</v>
      </c>
      <c r="N34" s="52">
        <v>100513</v>
      </c>
      <c r="O34" s="52">
        <v>30</v>
      </c>
      <c r="P34" s="10"/>
      <c r="Q34" s="10"/>
      <c r="R34" s="10"/>
      <c r="S34" s="10">
        <v>48</v>
      </c>
      <c r="T34" s="10"/>
      <c r="U34" s="10"/>
      <c r="V34" s="10"/>
      <c r="W34" s="10"/>
      <c r="X34" s="10"/>
      <c r="Y34" s="10"/>
      <c r="Z34" s="10"/>
      <c r="AA34" s="10"/>
      <c r="AB34" s="10"/>
      <c r="AC34" s="10">
        <v>48</v>
      </c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6">
        <v>43907</v>
      </c>
      <c r="M35" s="8" t="s">
        <v>78</v>
      </c>
      <c r="N35" s="8">
        <v>100484</v>
      </c>
      <c r="O35" s="52">
        <v>31</v>
      </c>
      <c r="P35" s="10"/>
      <c r="Q35" s="10"/>
      <c r="R35" s="10"/>
      <c r="S35" s="10"/>
      <c r="T35" s="10"/>
      <c r="U35" s="10"/>
      <c r="V35" s="10"/>
      <c r="W35" s="10">
        <v>591</v>
      </c>
      <c r="X35" s="10"/>
      <c r="Y35" s="10"/>
      <c r="Z35" s="10"/>
      <c r="AA35" s="10"/>
      <c r="AB35" s="10">
        <v>118.2</v>
      </c>
      <c r="AC35" s="10">
        <v>709.2</v>
      </c>
      <c r="AD35" s="21"/>
      <c r="AE35" s="21"/>
      <c r="AF35" s="21"/>
    </row>
    <row r="36" spans="1:32" x14ac:dyDescent="0.25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6">
        <v>43917</v>
      </c>
      <c r="M36" s="8" t="s">
        <v>80</v>
      </c>
      <c r="N36" s="8">
        <v>100514</v>
      </c>
      <c r="O36" s="8">
        <v>32</v>
      </c>
      <c r="P36" s="8"/>
      <c r="Q36" s="8"/>
      <c r="R36" s="8"/>
      <c r="S36" s="8"/>
      <c r="T36" s="10">
        <v>240</v>
      </c>
      <c r="U36" s="10"/>
      <c r="V36" s="10"/>
      <c r="W36" s="10"/>
      <c r="X36" s="10"/>
      <c r="Y36" s="10"/>
      <c r="Z36" s="10"/>
      <c r="AA36" s="10"/>
      <c r="AB36" s="10"/>
      <c r="AC36" s="10">
        <v>240</v>
      </c>
      <c r="AD36" s="21"/>
      <c r="AE36" s="21"/>
      <c r="AF36" s="21"/>
    </row>
    <row r="37" spans="1:32" x14ac:dyDescent="0.25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6">
        <v>43921</v>
      </c>
      <c r="M37" s="8" t="s">
        <v>79</v>
      </c>
      <c r="N37" s="8">
        <v>100515</v>
      </c>
      <c r="O37" s="52">
        <v>33</v>
      </c>
      <c r="P37" s="10"/>
      <c r="Q37" s="10"/>
      <c r="R37" s="10">
        <v>744.25</v>
      </c>
      <c r="S37" s="10"/>
      <c r="T37" s="10"/>
      <c r="U37" s="10"/>
      <c r="V37" s="10"/>
      <c r="W37" s="10"/>
      <c r="X37" s="10">
        <v>92.03</v>
      </c>
      <c r="Y37" s="10"/>
      <c r="Z37" s="10"/>
      <c r="AA37" s="10"/>
      <c r="AB37" s="10">
        <v>6.34</v>
      </c>
      <c r="AC37" s="10">
        <v>842.62</v>
      </c>
      <c r="AD37" s="21"/>
      <c r="AE37" s="21"/>
      <c r="AF37" s="21"/>
    </row>
    <row r="38" spans="1:32" x14ac:dyDescent="0.25">
      <c r="A38" s="10">
        <f>SUM(C38:I38)</f>
        <v>7646.8700000000008</v>
      </c>
      <c r="B38" s="9"/>
      <c r="C38" s="10">
        <f>SUM(C9:C37)</f>
        <v>5243</v>
      </c>
      <c r="D38" s="10">
        <f>SUM(D9:D37)</f>
        <v>126</v>
      </c>
      <c r="E38" s="10">
        <f>SUM(E9:E37)</f>
        <v>25.26</v>
      </c>
      <c r="F38" s="10">
        <f>SUM(F9:F37)</f>
        <v>1755.59</v>
      </c>
      <c r="G38" s="10">
        <f>SUM(G9:G37)</f>
        <v>226.92</v>
      </c>
      <c r="H38" s="10">
        <f>SUM(H9:H37)</f>
        <v>146.25</v>
      </c>
      <c r="I38" s="10">
        <f>SUM(I9:I37)</f>
        <v>123.85</v>
      </c>
      <c r="J38" s="10">
        <f>SUM(J9:J37)</f>
        <v>7646.869999999999</v>
      </c>
      <c r="K38" s="8"/>
      <c r="M38" s="8"/>
      <c r="N38" s="8"/>
      <c r="O38" s="5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21"/>
      <c r="AE38" s="21"/>
      <c r="AF38" s="21"/>
    </row>
    <row r="39" spans="1:32" x14ac:dyDescent="0.25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6"/>
      <c r="M39" s="34"/>
      <c r="N39" s="8"/>
      <c r="O39" s="5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21"/>
      <c r="AE39" s="21"/>
      <c r="AF39" s="21"/>
    </row>
    <row r="40" spans="1:32" x14ac:dyDescent="0.25">
      <c r="A40" s="8"/>
      <c r="B40" s="9"/>
      <c r="C40" s="8"/>
      <c r="D40" s="8"/>
      <c r="E40" s="8"/>
      <c r="F40" s="8"/>
      <c r="G40" s="8"/>
      <c r="H40" s="8"/>
      <c r="I40" s="8"/>
      <c r="J40" s="10">
        <f>SUM(J7:J37)</f>
        <v>22002.530000000002</v>
      </c>
      <c r="K40" s="8"/>
      <c r="L40" s="6"/>
      <c r="M40" s="34"/>
      <c r="N40" s="8"/>
      <c r="O40" s="5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21"/>
      <c r="AE40" s="21"/>
      <c r="AF40" s="21"/>
    </row>
    <row r="41" spans="1:32" x14ac:dyDescent="0.25">
      <c r="A41" s="34" t="s">
        <v>44</v>
      </c>
      <c r="B41" s="35" t="s">
        <v>24</v>
      </c>
      <c r="C41" s="40"/>
      <c r="D41" s="10"/>
      <c r="E41" s="8"/>
      <c r="F41" s="8"/>
      <c r="G41" s="8"/>
      <c r="H41" s="8"/>
      <c r="I41" s="8"/>
      <c r="J41" s="8"/>
      <c r="K41" s="8"/>
      <c r="L41" s="6"/>
      <c r="M41" s="8"/>
      <c r="N41" s="8"/>
      <c r="O41" s="8"/>
      <c r="P41" s="8"/>
      <c r="Q41" s="8"/>
      <c r="R41" s="10"/>
      <c r="S41" s="8"/>
      <c r="T41" s="8"/>
      <c r="U41" s="8"/>
      <c r="V41" s="8"/>
      <c r="W41" s="8"/>
      <c r="X41" s="8"/>
      <c r="Y41" s="8"/>
      <c r="Z41" s="8"/>
      <c r="AA41" s="8"/>
      <c r="AB41" s="10"/>
      <c r="AC41" s="10"/>
      <c r="AD41" s="21"/>
      <c r="AE41" s="21"/>
      <c r="AF41" s="21"/>
    </row>
    <row r="42" spans="1:32" x14ac:dyDescent="0.25">
      <c r="A42" s="36" t="s">
        <v>27</v>
      </c>
      <c r="B42" s="32" t="s">
        <v>17</v>
      </c>
      <c r="C42" s="31">
        <f>SUM(J38-C38)</f>
        <v>2403.869999999999</v>
      </c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B43" s="32" t="s">
        <v>18</v>
      </c>
      <c r="C43" s="31">
        <f>SUM(N50-R50)</f>
        <v>2652.6200000000003</v>
      </c>
      <c r="D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32"/>
      <c r="C44" s="31"/>
      <c r="D44" s="1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21"/>
      <c r="AE44" s="21"/>
      <c r="AF44" s="21"/>
    </row>
    <row r="45" spans="1:32" x14ac:dyDescent="0.25">
      <c r="A45" s="15"/>
      <c r="B45" s="29" t="s">
        <v>68</v>
      </c>
      <c r="C45" s="10">
        <v>965</v>
      </c>
      <c r="D45" s="1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21"/>
      <c r="AE45" s="21"/>
      <c r="AF45" s="21"/>
    </row>
    <row r="46" spans="1:32" x14ac:dyDescent="0.25">
      <c r="A46" s="8"/>
      <c r="B46" s="32" t="s">
        <v>23</v>
      </c>
      <c r="C46" s="51">
        <v>4299.46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21"/>
      <c r="AE46" s="21"/>
      <c r="AF46" s="21"/>
    </row>
    <row r="47" spans="1:32" x14ac:dyDescent="0.25">
      <c r="A47" s="8"/>
      <c r="B47" s="32" t="s">
        <v>69</v>
      </c>
      <c r="C47" s="10">
        <v>14724.88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21"/>
      <c r="AE47" s="21"/>
      <c r="AF47" s="21"/>
    </row>
    <row r="48" spans="1:32" x14ac:dyDescent="0.25">
      <c r="A48" s="8"/>
      <c r="B48" s="32" t="s">
        <v>22</v>
      </c>
      <c r="C48" s="10">
        <f>SUM(J38-N50+J6)</f>
        <v>16232.14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21"/>
      <c r="AE48" s="21"/>
      <c r="AF48" s="21"/>
    </row>
    <row r="49" spans="1:32" x14ac:dyDescent="0.25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1"/>
      <c r="AE49" s="21"/>
      <c r="AF49" s="21"/>
    </row>
    <row r="50" spans="1:32" x14ac:dyDescent="0.25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0">
        <f>SUM(P50:AB50)</f>
        <v>5770.39</v>
      </c>
      <c r="O50" s="8"/>
      <c r="P50" s="10">
        <f>SUM(P8:P49)</f>
        <v>330.25</v>
      </c>
      <c r="Q50" s="10">
        <f t="shared" ref="Q50:AC50" si="0">SUM(Q6:Q49)</f>
        <v>449.6</v>
      </c>
      <c r="R50" s="10">
        <f t="shared" si="0"/>
        <v>3117.77</v>
      </c>
      <c r="S50" s="10">
        <f t="shared" si="0"/>
        <v>48</v>
      </c>
      <c r="T50" s="10">
        <f t="shared" si="0"/>
        <v>245</v>
      </c>
      <c r="U50" s="10">
        <f t="shared" si="0"/>
        <v>43.2</v>
      </c>
      <c r="V50" s="10">
        <f t="shared" si="0"/>
        <v>78.849999999999994</v>
      </c>
      <c r="W50" s="10">
        <f t="shared" si="0"/>
        <v>811</v>
      </c>
      <c r="X50" s="10">
        <f t="shared" si="0"/>
        <v>392.25</v>
      </c>
      <c r="Y50" s="10">
        <f t="shared" si="0"/>
        <v>34.68</v>
      </c>
      <c r="Z50" s="10">
        <f t="shared" si="0"/>
        <v>50</v>
      </c>
      <c r="AA50" s="10">
        <f t="shared" si="0"/>
        <v>0</v>
      </c>
      <c r="AB50" s="10">
        <f t="shared" si="0"/>
        <v>169.79000000000002</v>
      </c>
      <c r="AC50" s="23">
        <f t="shared" si="0"/>
        <v>5770.3899999999994</v>
      </c>
      <c r="AD50" s="21"/>
      <c r="AE50" s="21"/>
      <c r="AF50" s="21"/>
    </row>
    <row r="51" spans="1:32" x14ac:dyDescent="0.25">
      <c r="AD51" s="21"/>
      <c r="AE51" s="21"/>
      <c r="AF51" s="21"/>
    </row>
    <row r="52" spans="1:32" x14ac:dyDescent="0.25">
      <c r="AD52" s="21"/>
      <c r="AE52" s="21"/>
      <c r="AF52" s="21"/>
    </row>
    <row r="53" spans="1:32" x14ac:dyDescent="0.25">
      <c r="AD53" s="21"/>
      <c r="AE53" s="21"/>
      <c r="AF53" s="21"/>
    </row>
    <row r="54" spans="1:32" x14ac:dyDescent="0.25">
      <c r="AD54" s="21"/>
      <c r="AE54" s="21"/>
      <c r="AF54" s="21"/>
    </row>
  </sheetData>
  <dataConsolidate link="1"/>
  <mergeCells count="2">
    <mergeCell ref="K1:Q1"/>
    <mergeCell ref="K2:Q2"/>
  </mergeCells>
  <pageMargins left="0.7" right="0.7" top="0.75" bottom="0.75" header="0.3" footer="0.3"/>
  <pageSetup paperSize="9" scale="45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patsy</cp:lastModifiedBy>
  <cp:lastPrinted>2020-04-03T09:31:09Z</cp:lastPrinted>
  <dcterms:created xsi:type="dcterms:W3CDTF">2015-04-13T17:58:45Z</dcterms:created>
  <dcterms:modified xsi:type="dcterms:W3CDTF">2020-04-13T08:57:14Z</dcterms:modified>
</cp:coreProperties>
</file>